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2квартал 2025\"/>
    </mc:Choice>
  </mc:AlternateContent>
  <xr:revisionPtr revIDLastSave="0" documentId="13_ncr:1_{31DB1340-3DBA-4D3B-BA7F-A9AC867DF97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52" i="2" l="1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M52" i="2" s="1"/>
  <c r="M52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8" i="2"/>
</calcChain>
</file>

<file path=xl/sharedStrings.xml><?xml version="1.0" encoding="utf-8"?>
<sst xmlns="http://schemas.openxmlformats.org/spreadsheetml/2006/main" count="269" uniqueCount="112">
  <si>
    <t>Единица измерения: тыс. руб.</t>
  </si>
  <si>
    <t>Наименование показателя</t>
  </si>
  <si>
    <t>Ц.ст.</t>
  </si>
  <si>
    <t>Расх.</t>
  </si>
  <si>
    <t>КОСГУ</t>
  </si>
  <si>
    <t>ДопКласс</t>
  </si>
  <si>
    <t/>
  </si>
  <si>
    <t>Уточненный лимит БО</t>
  </si>
  <si>
    <t>Финансирование</t>
  </si>
  <si>
    <t>Остаток</t>
  </si>
  <si>
    <t>Остаток росписи/плана</t>
  </si>
  <si>
    <t>Исполнение росписи/плана</t>
  </si>
  <si>
    <t>Остаток лимитов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</si>
  <si>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</si>
  <si>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</si>
  <si>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</si>
  <si>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</si>
  <si>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</si>
  <si>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</si>
  <si>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</si>
  <si>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</si>
  <si>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</si>
  <si>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</si>
  <si>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</si>
  <si>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</si>
  <si>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</si>
  <si>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</si>
  <si>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</si>
  <si>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</si>
  <si>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</si>
  <si>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</si>
  <si>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</si>
  <si>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</si>
  <si>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</si>
  <si>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</si>
  <si>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</si>
  <si>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</si>
  <si>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</si>
  <si>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</si>
  <si>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</si>
  <si>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</si>
  <si>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</si>
  <si>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</si>
  <si>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</si>
  <si>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</si>
  <si>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</si>
  <si>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</si>
  <si>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</si>
  <si>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</si>
  <si>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</si>
  <si>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</si>
  <si>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</si>
  <si>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</si>
  <si>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</si>
  <si>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</si>
  <si>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</si>
  <si>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</si>
  <si>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</si>
  <si>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</si>
  <si>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</si>
  <si>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</si>
  <si>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</si>
  <si>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</si>
  <si>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</si>
  <si>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</si>
  <si>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</si>
  <si>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</si>
  <si>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</si>
  <si>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</si>
  <si>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</si>
  <si>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</si>
  <si>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</si>
  <si>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</si>
  <si>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</si>
  <si>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</si>
  <si>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</si>
  <si>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</si>
  <si>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</si>
  <si>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</si>
  <si>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</si>
  <si>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</si>
  <si>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</si>
  <si>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</si>
  <si>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</si>
  <si>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</si>
  <si>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</si>
  <si>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</si>
  <si>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</si>
  <si>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</si>
  <si>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</si>
  <si>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</si>
  <si>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</si>
  <si>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</si>
  <si>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</si>
  <si>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</si>
  <si>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</si>
  <si>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</si>
  <si>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</si>
  <si>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</si>
  <si>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</si>
  <si>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</si>
  <si>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</si>
  <si>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</si>
  <si>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</si>
  <si>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</si>
  <si>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за 1 полугодие 2025 года</t>
  </si>
  <si>
    <t>Приложение № 2</t>
  </si>
  <si>
    <t>к отчету</t>
  </si>
  <si>
    <t>Разд. подразд.</t>
  </si>
  <si>
    <t>План                    на 2025 год</t>
  </si>
  <si>
    <t>Исполнение           1 полугодие     2025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</si>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</sst>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3" fillId="6" borderId="1"/>
  </cellStyleXfs>
  <cellXfs count="57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Font="1" applyFill="1">
      <alignment wrapText="1"/>
    </xf>
    <xf numFmtId="0" fontId="14" fillId="0" borderId="1" xfId="28" applyFont="1" applyFill="1"/>
    <xf numFmtId="164" fontId="7" fillId="5" borderId="7" xfId="12" applyNumberFormat="1" applyFont="1" applyFill="1" applyBorder="1" applyProtection="1">
      <alignment horizontal="right" vertical="top" shrinkToFit="1"/>
    </xf>
    <xf numFmtId="1" fontId="7" fillId="5" borderId="8" xfId="8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0" fontId="7" fillId="5" borderId="8" xfId="10" applyNumberFormat="1" applyFont="1" applyFill="1" applyBorder="1" applyProtection="1">
      <alignment horizontal="right" vertical="top" shrinkToFit="1"/>
    </xf>
    <xf numFmtId="164" fontId="9" fillId="5" borderId="10" xfId="12" applyNumberFormat="1" applyFont="1" applyFill="1" applyBorder="1" applyProtection="1">
      <alignment horizontal="right" vertical="top" shrinkToFit="1"/>
    </xf>
    <xf numFmtId="10" fontId="9" fillId="5" borderId="10" xfId="13" applyNumberFormat="1" applyFont="1" applyFill="1" applyBorder="1" applyProtection="1">
      <alignment horizontal="right" vertical="top" shrinkToFit="1"/>
    </xf>
    <xf numFmtId="165" fontId="9" fillId="5" borderId="11" xfId="10" applyNumberFormat="1" applyFont="1" applyFill="1" applyBorder="1" applyProtection="1">
      <alignment horizontal="right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9" fillId="5" borderId="13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0" fontId="9" fillId="5" borderId="2" xfId="10" applyNumberFormat="1" applyFont="1" applyFill="1" applyBorder="1" applyProtection="1">
      <alignment horizontal="right" vertical="top" shrinkToFit="1"/>
    </xf>
    <xf numFmtId="165" fontId="9" fillId="5" borderId="14" xfId="10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165" fontId="7" fillId="5" borderId="14" xfId="10" applyNumberFormat="1" applyFont="1" applyFill="1" applyBorder="1" applyProtection="1">
      <alignment horizontal="right" vertical="top" shrinkToFit="1"/>
    </xf>
    <xf numFmtId="0" fontId="16" fillId="5" borderId="13" xfId="7" applyNumberFormat="1" applyFont="1" applyFill="1" applyBorder="1" applyProtection="1">
      <alignment vertical="top" wrapText="1"/>
    </xf>
    <xf numFmtId="0" fontId="7" fillId="5" borderId="15" xfId="7" applyNumberFormat="1" applyFont="1" applyFill="1" applyBorder="1" applyProtection="1">
      <alignment vertical="top" wrapText="1"/>
    </xf>
    <xf numFmtId="165" fontId="7" fillId="5" borderId="16" xfId="10" applyNumberFormat="1" applyFont="1" applyFill="1" applyBorder="1" applyProtection="1">
      <alignment horizontal="right" vertical="top" shrinkToFit="1"/>
    </xf>
    <xf numFmtId="0" fontId="9" fillId="5" borderId="17" xfId="7" applyNumberFormat="1" applyFont="1" applyFill="1" applyBorder="1" applyProtection="1">
      <alignment vertical="top" wrapText="1"/>
    </xf>
    <xf numFmtId="1" fontId="9" fillId="5" borderId="18" xfId="8" applyNumberFormat="1" applyFont="1" applyFill="1" applyBorder="1" applyProtection="1">
      <alignment horizontal="center" vertical="top" shrinkToFit="1"/>
    </xf>
    <xf numFmtId="164" fontId="9" fillId="5" borderId="18" xfId="9" applyNumberFormat="1" applyFont="1" applyFill="1" applyBorder="1" applyProtection="1">
      <alignment horizontal="right" vertical="top" shrinkToFit="1"/>
    </xf>
    <xf numFmtId="10" fontId="9" fillId="5" borderId="18" xfId="10" applyNumberFormat="1" applyFont="1" applyFill="1" applyBorder="1" applyProtection="1">
      <alignment horizontal="right" vertical="top" shrinkToFit="1"/>
    </xf>
    <xf numFmtId="165" fontId="9" fillId="5" borderId="19" xfId="10" applyNumberFormat="1" applyFont="1" applyFill="1" applyBorder="1" applyProtection="1">
      <alignment horizontal="right" vertical="top" shrinkToFi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22" xfId="6" applyFont="1" applyFill="1" applyBorder="1">
      <alignment horizontal="center" vertical="center" wrapText="1"/>
    </xf>
    <xf numFmtId="0" fontId="15" fillId="5" borderId="6" xfId="28" applyFont="1" applyFill="1" applyBorder="1" applyAlignment="1">
      <alignment horizontal="center" vertical="center" wrapText="1"/>
    </xf>
    <xf numFmtId="0" fontId="15" fillId="5" borderId="24" xfId="28" applyFont="1" applyFill="1" applyBorder="1" applyAlignment="1">
      <alignment horizontal="center" vertical="center" wrapText="1"/>
    </xf>
    <xf numFmtId="0" fontId="7" fillId="5" borderId="7" xfId="6" applyNumberFormat="1" applyFont="1" applyFill="1" applyBorder="1" applyProtection="1">
      <alignment horizontal="center" vertical="center" wrapText="1"/>
    </xf>
    <xf numFmtId="0" fontId="7" fillId="5" borderId="7" xfId="6" applyFont="1" applyFill="1" applyBorder="1">
      <alignment horizontal="center" vertical="center" wrapText="1"/>
    </xf>
    <xf numFmtId="0" fontId="9" fillId="5" borderId="9" xfId="11" applyNumberFormat="1" applyFont="1" applyFill="1" applyBorder="1" applyProtection="1">
      <alignment horizontal="left"/>
    </xf>
    <xf numFmtId="0" fontId="9" fillId="5" borderId="10" xfId="11" applyFont="1" applyFill="1" applyBorder="1">
      <alignment horizontal="left"/>
    </xf>
    <xf numFmtId="0" fontId="15" fillId="5" borderId="4" xfId="0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9" fillId="5" borderId="3" xfId="6" applyFont="1" applyFill="1" applyBorder="1">
      <alignment horizontal="center" vertical="center" wrapText="1"/>
    </xf>
    <xf numFmtId="0" fontId="9" fillId="5" borderId="20" xfId="6" applyFont="1" applyFill="1" applyBorder="1">
      <alignment horizontal="center" vertical="center" wrapText="1"/>
    </xf>
    <xf numFmtId="0" fontId="15" fillId="5" borderId="4" xfId="22" applyNumberFormat="1" applyFont="1" applyFill="1" applyBorder="1" applyAlignment="1">
      <alignment horizontal="center" vertical="center" wrapText="1"/>
    </xf>
    <xf numFmtId="4" fontId="15" fillId="5" borderId="21" xfId="22" applyFont="1" applyFill="1" applyBorder="1" applyAlignment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F9C18533-E9C4-4EBE-9034-4579BC64C99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3"/>
  <sheetViews>
    <sheetView showGridLines="0" tabSelected="1" zoomScaleNormal="100" zoomScaleSheetLayoutView="100" workbookViewId="0">
      <pane ySplit="7" topLeftCell="A37" activePane="bottomLeft" state="frozen"/>
      <selection pane="bottomLeft" activeCell="M52" sqref="M52:AE52"/>
    </sheetView>
  </sheetViews>
  <sheetFormatPr defaultRowHeight="15" outlineLevelRow="1" x14ac:dyDescent="0.25"/>
  <cols>
    <col min="1" max="1" width="62.140625" style="3" customWidth="1"/>
    <col min="2" max="2" width="7.7109375" style="3" customWidth="1"/>
    <col min="3" max="3" width="10.7109375" style="3" hidden="1" customWidth="1"/>
    <col min="4" max="4" width="7.7109375" style="3" hidden="1" customWidth="1"/>
    <col min="5" max="5" width="9.5703125" style="3" hidden="1" customWidth="1"/>
    <col min="6" max="6" width="21.7109375" style="3" hidden="1" customWidth="1"/>
    <col min="7" max="12" width="9.140625" style="3" hidden="1"/>
    <col min="13" max="13" width="11.140625" style="3" customWidth="1"/>
    <col min="14" max="21" width="9.140625" style="3" hidden="1" customWidth="1"/>
    <col min="22" max="22" width="11.7109375" style="3" hidden="1" customWidth="1"/>
    <col min="23" max="28" width="9.140625" style="3" hidden="1" customWidth="1"/>
    <col min="29" max="29" width="11.7109375" style="3" hidden="1" customWidth="1"/>
    <col min="30" max="30" width="9.140625" style="3" hidden="1" customWidth="1"/>
    <col min="31" max="31" width="11.7109375" style="3" customWidth="1"/>
    <col min="32" max="34" width="9.140625" style="3" hidden="1"/>
    <col min="35" max="35" width="11.7109375" style="3" hidden="1" customWidth="1"/>
    <col min="36" max="37" width="14.7109375" style="3" hidden="1" customWidth="1"/>
    <col min="38" max="38" width="11.7109375" style="3" hidden="1" customWidth="1"/>
    <col min="39" max="39" width="10.140625" style="3" customWidth="1"/>
    <col min="40" max="40" width="9.140625" style="3" hidden="1" customWidth="1"/>
    <col min="41" max="41" width="9.140625" style="3" customWidth="1"/>
    <col min="42" max="16384" width="9.140625" style="3"/>
  </cols>
  <sheetData>
    <row r="1" spans="1:41" ht="11.25" customHeight="1" x14ac:dyDescent="0.25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6" t="s">
        <v>106</v>
      </c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1.25" customHeight="1" x14ac:dyDescent="0.25">
      <c r="A2" s="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6" t="s">
        <v>107</v>
      </c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4.25" customHeight="1" x14ac:dyDescent="0.25">
      <c r="A3" s="55" t="s">
        <v>104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2"/>
      <c r="AO3" s="2"/>
    </row>
    <row r="4" spans="1:41" ht="24" customHeight="1" x14ac:dyDescent="0.25">
      <c r="A4" s="56" t="s">
        <v>105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4"/>
      <c r="AO4" s="2"/>
    </row>
    <row r="5" spans="1:41" ht="12.75" customHeight="1" thickBot="1" x14ac:dyDescent="0.3">
      <c r="A5" s="53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2"/>
    </row>
    <row r="6" spans="1:41" ht="21" customHeight="1" x14ac:dyDescent="0.25">
      <c r="A6" s="47" t="s">
        <v>1</v>
      </c>
      <c r="B6" s="49" t="s">
        <v>108</v>
      </c>
      <c r="C6" s="35" t="s">
        <v>2</v>
      </c>
      <c r="D6" s="35" t="s">
        <v>3</v>
      </c>
      <c r="E6" s="35" t="s">
        <v>4</v>
      </c>
      <c r="F6" s="35" t="s">
        <v>5</v>
      </c>
      <c r="G6" s="35" t="s">
        <v>6</v>
      </c>
      <c r="H6" s="35" t="s">
        <v>6</v>
      </c>
      <c r="I6" s="35" t="s">
        <v>6</v>
      </c>
      <c r="J6" s="35" t="s">
        <v>6</v>
      </c>
      <c r="K6" s="35" t="s">
        <v>6</v>
      </c>
      <c r="L6" s="35" t="s">
        <v>6</v>
      </c>
      <c r="M6" s="45" t="s">
        <v>109</v>
      </c>
      <c r="N6" s="35" t="s">
        <v>6</v>
      </c>
      <c r="O6" s="35" t="s">
        <v>6</v>
      </c>
      <c r="P6" s="35" t="s">
        <v>6</v>
      </c>
      <c r="Q6" s="35" t="s">
        <v>6</v>
      </c>
      <c r="R6" s="35" t="s">
        <v>6</v>
      </c>
      <c r="S6" s="35" t="s">
        <v>6</v>
      </c>
      <c r="T6" s="35" t="s">
        <v>6</v>
      </c>
      <c r="U6" s="35" t="s">
        <v>6</v>
      </c>
      <c r="V6" s="35" t="s">
        <v>7</v>
      </c>
      <c r="W6" s="35" t="s">
        <v>6</v>
      </c>
      <c r="X6" s="15" t="s">
        <v>6</v>
      </c>
      <c r="Y6" s="35" t="s">
        <v>6</v>
      </c>
      <c r="Z6" s="35" t="s">
        <v>6</v>
      </c>
      <c r="AA6" s="35" t="s">
        <v>6</v>
      </c>
      <c r="AB6" s="35" t="s">
        <v>6</v>
      </c>
      <c r="AC6" s="35" t="s">
        <v>8</v>
      </c>
      <c r="AD6" s="15" t="s">
        <v>6</v>
      </c>
      <c r="AE6" s="43" t="s">
        <v>110</v>
      </c>
      <c r="AF6" s="35" t="s">
        <v>6</v>
      </c>
      <c r="AG6" s="35" t="s">
        <v>6</v>
      </c>
      <c r="AH6" s="15" t="s">
        <v>6</v>
      </c>
      <c r="AI6" s="35" t="s">
        <v>9</v>
      </c>
      <c r="AJ6" s="35" t="s">
        <v>10</v>
      </c>
      <c r="AK6" s="35" t="s">
        <v>11</v>
      </c>
      <c r="AL6" s="35" t="s">
        <v>12</v>
      </c>
      <c r="AM6" s="37" t="s">
        <v>111</v>
      </c>
      <c r="AN6" s="39" t="s">
        <v>6</v>
      </c>
      <c r="AO6" s="2"/>
    </row>
    <row r="7" spans="1:41" ht="15.75" thickBot="1" x14ac:dyDescent="0.3">
      <c r="A7" s="48"/>
      <c r="B7" s="50"/>
      <c r="C7" s="36"/>
      <c r="D7" s="36"/>
      <c r="E7" s="36"/>
      <c r="F7" s="36"/>
      <c r="G7" s="36"/>
      <c r="H7" s="36"/>
      <c r="I7" s="36"/>
      <c r="J7" s="36"/>
      <c r="K7" s="36"/>
      <c r="L7" s="36"/>
      <c r="M7" s="46"/>
      <c r="N7" s="36"/>
      <c r="O7" s="36"/>
      <c r="P7" s="36"/>
      <c r="Q7" s="36"/>
      <c r="R7" s="36"/>
      <c r="S7" s="36"/>
      <c r="T7" s="36"/>
      <c r="U7" s="36"/>
      <c r="V7" s="36"/>
      <c r="W7" s="36"/>
      <c r="X7" s="34"/>
      <c r="Y7" s="36"/>
      <c r="Z7" s="36"/>
      <c r="AA7" s="36"/>
      <c r="AB7" s="36"/>
      <c r="AC7" s="36"/>
      <c r="AD7" s="34"/>
      <c r="AE7" s="44"/>
      <c r="AF7" s="36"/>
      <c r="AG7" s="36"/>
      <c r="AH7" s="34"/>
      <c r="AI7" s="36"/>
      <c r="AJ7" s="36"/>
      <c r="AK7" s="36"/>
      <c r="AL7" s="36"/>
      <c r="AM7" s="38"/>
      <c r="AN7" s="40"/>
      <c r="AO7" s="2"/>
    </row>
    <row r="8" spans="1:41" x14ac:dyDescent="0.25">
      <c r="A8" s="29" t="s">
        <v>15</v>
      </c>
      <c r="B8" s="30" t="s">
        <v>16</v>
      </c>
      <c r="C8" s="30" t="s">
        <v>14</v>
      </c>
      <c r="D8" s="30" t="s">
        <v>13</v>
      </c>
      <c r="E8" s="30" t="s">
        <v>13</v>
      </c>
      <c r="F8" s="30"/>
      <c r="G8" s="30"/>
      <c r="H8" s="30"/>
      <c r="I8" s="30"/>
      <c r="J8" s="30"/>
      <c r="K8" s="30"/>
      <c r="L8" s="31">
        <v>0</v>
      </c>
      <c r="M8" s="31">
        <v>68399.510999999999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68399.510999999999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32707.295300000002</v>
      </c>
      <c r="AF8" s="31">
        <v>0</v>
      </c>
      <c r="AG8" s="31">
        <v>0</v>
      </c>
      <c r="AH8" s="31">
        <v>32707.295300000002</v>
      </c>
      <c r="AI8" s="31">
        <v>-32707.295300000002</v>
      </c>
      <c r="AJ8" s="31">
        <v>68399.510999999999</v>
      </c>
      <c r="AK8" s="32">
        <v>0</v>
      </c>
      <c r="AL8" s="31">
        <v>35692.215700000001</v>
      </c>
      <c r="AM8" s="33">
        <f>AE8/M8*100</f>
        <v>47.818025044067937</v>
      </c>
      <c r="AN8" s="14">
        <v>0</v>
      </c>
      <c r="AO8" s="2"/>
    </row>
    <row r="9" spans="1:41" ht="28.5" customHeight="1" outlineLevel="1" x14ac:dyDescent="0.25">
      <c r="A9" s="21" t="s">
        <v>17</v>
      </c>
      <c r="B9" s="22" t="s">
        <v>18</v>
      </c>
      <c r="C9" s="22" t="s">
        <v>14</v>
      </c>
      <c r="D9" s="22" t="s">
        <v>13</v>
      </c>
      <c r="E9" s="22" t="s">
        <v>13</v>
      </c>
      <c r="F9" s="22"/>
      <c r="G9" s="22"/>
      <c r="H9" s="22"/>
      <c r="I9" s="22"/>
      <c r="J9" s="22"/>
      <c r="K9" s="22"/>
      <c r="L9" s="23">
        <v>0</v>
      </c>
      <c r="M9" s="23">
        <v>1563.7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1563.7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1082.65023</v>
      </c>
      <c r="AF9" s="23">
        <v>0</v>
      </c>
      <c r="AG9" s="23">
        <v>0</v>
      </c>
      <c r="AH9" s="23">
        <v>1082.65023</v>
      </c>
      <c r="AI9" s="23">
        <v>-1082.65023</v>
      </c>
      <c r="AJ9" s="23">
        <v>1563.7</v>
      </c>
      <c r="AK9" s="24">
        <v>0</v>
      </c>
      <c r="AL9" s="23">
        <v>481.04977000000002</v>
      </c>
      <c r="AM9" s="25">
        <f t="shared" ref="AM9:AM52" si="0">AE9/M9*100</f>
        <v>69.236441133209695</v>
      </c>
      <c r="AN9" s="14">
        <v>0</v>
      </c>
      <c r="AO9" s="2"/>
    </row>
    <row r="10" spans="1:41" ht="40.5" customHeight="1" outlineLevel="1" x14ac:dyDescent="0.25">
      <c r="A10" s="21" t="s">
        <v>19</v>
      </c>
      <c r="B10" s="22" t="s">
        <v>20</v>
      </c>
      <c r="C10" s="22" t="s">
        <v>14</v>
      </c>
      <c r="D10" s="22" t="s">
        <v>13</v>
      </c>
      <c r="E10" s="22" t="s">
        <v>13</v>
      </c>
      <c r="F10" s="22"/>
      <c r="G10" s="22"/>
      <c r="H10" s="22"/>
      <c r="I10" s="22"/>
      <c r="J10" s="22"/>
      <c r="K10" s="22"/>
      <c r="L10" s="23">
        <v>0</v>
      </c>
      <c r="M10" s="23">
        <v>39445.599999999999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39445.599999999999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18430.60353</v>
      </c>
      <c r="AF10" s="23">
        <v>0</v>
      </c>
      <c r="AG10" s="23">
        <v>0</v>
      </c>
      <c r="AH10" s="23">
        <v>18430.60353</v>
      </c>
      <c r="AI10" s="23">
        <v>-18430.60353</v>
      </c>
      <c r="AJ10" s="23">
        <v>39445.599999999999</v>
      </c>
      <c r="AK10" s="24">
        <v>0</v>
      </c>
      <c r="AL10" s="23">
        <v>21014.996469999998</v>
      </c>
      <c r="AM10" s="25">
        <f t="shared" si="0"/>
        <v>46.724104919179837</v>
      </c>
      <c r="AN10" s="14">
        <v>0</v>
      </c>
      <c r="AO10" s="2"/>
    </row>
    <row r="11" spans="1:41" outlineLevel="1" x14ac:dyDescent="0.25">
      <c r="A11" s="21" t="s">
        <v>21</v>
      </c>
      <c r="B11" s="22" t="s">
        <v>22</v>
      </c>
      <c r="C11" s="22" t="s">
        <v>14</v>
      </c>
      <c r="D11" s="22" t="s">
        <v>13</v>
      </c>
      <c r="E11" s="22" t="s">
        <v>13</v>
      </c>
      <c r="F11" s="22"/>
      <c r="G11" s="22"/>
      <c r="H11" s="22"/>
      <c r="I11" s="22"/>
      <c r="J11" s="22"/>
      <c r="K11" s="22"/>
      <c r="L11" s="23">
        <v>0</v>
      </c>
      <c r="M11" s="23">
        <v>3.44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3.44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3.3</v>
      </c>
      <c r="AF11" s="23">
        <v>0</v>
      </c>
      <c r="AG11" s="23">
        <v>0</v>
      </c>
      <c r="AH11" s="23">
        <v>3.3</v>
      </c>
      <c r="AI11" s="23">
        <v>-3.3</v>
      </c>
      <c r="AJ11" s="23">
        <v>3.44</v>
      </c>
      <c r="AK11" s="24">
        <v>0</v>
      </c>
      <c r="AL11" s="23">
        <v>0.14000000000000001</v>
      </c>
      <c r="AM11" s="25">
        <f t="shared" si="0"/>
        <v>95.930232558139522</v>
      </c>
      <c r="AN11" s="14">
        <v>0</v>
      </c>
      <c r="AO11" s="2"/>
    </row>
    <row r="12" spans="1:41" ht="27.75" customHeight="1" outlineLevel="1" x14ac:dyDescent="0.25">
      <c r="A12" s="21" t="s">
        <v>23</v>
      </c>
      <c r="B12" s="22" t="s">
        <v>24</v>
      </c>
      <c r="C12" s="22" t="s">
        <v>14</v>
      </c>
      <c r="D12" s="22" t="s">
        <v>13</v>
      </c>
      <c r="E12" s="22" t="s">
        <v>13</v>
      </c>
      <c r="F12" s="22"/>
      <c r="G12" s="22"/>
      <c r="H12" s="22"/>
      <c r="I12" s="22"/>
      <c r="J12" s="22"/>
      <c r="K12" s="22"/>
      <c r="L12" s="23">
        <v>0</v>
      </c>
      <c r="M12" s="23">
        <v>977.5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977.5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524.66175999999996</v>
      </c>
      <c r="AF12" s="23">
        <v>0</v>
      </c>
      <c r="AG12" s="23">
        <v>0</v>
      </c>
      <c r="AH12" s="23">
        <v>524.66175999999996</v>
      </c>
      <c r="AI12" s="23">
        <v>-524.66175999999996</v>
      </c>
      <c r="AJ12" s="23">
        <v>977.5</v>
      </c>
      <c r="AK12" s="24">
        <v>0</v>
      </c>
      <c r="AL12" s="23">
        <v>452.83823999999998</v>
      </c>
      <c r="AM12" s="25">
        <f t="shared" si="0"/>
        <v>53.673837340153455</v>
      </c>
      <c r="AN12" s="14">
        <v>0</v>
      </c>
      <c r="AO12" s="2"/>
    </row>
    <row r="13" spans="1:41" outlineLevel="1" x14ac:dyDescent="0.25">
      <c r="A13" s="21" t="s">
        <v>25</v>
      </c>
      <c r="B13" s="22" t="s">
        <v>26</v>
      </c>
      <c r="C13" s="22" t="s">
        <v>14</v>
      </c>
      <c r="D13" s="22" t="s">
        <v>13</v>
      </c>
      <c r="E13" s="22" t="s">
        <v>13</v>
      </c>
      <c r="F13" s="22"/>
      <c r="G13" s="22"/>
      <c r="H13" s="22"/>
      <c r="I13" s="22"/>
      <c r="J13" s="22"/>
      <c r="K13" s="22"/>
      <c r="L13" s="23">
        <v>0</v>
      </c>
      <c r="M13" s="23">
        <v>161.77000000000001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161.77000000000001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161.77000000000001</v>
      </c>
      <c r="AK13" s="24">
        <v>0</v>
      </c>
      <c r="AL13" s="23">
        <v>161.77000000000001</v>
      </c>
      <c r="AM13" s="25">
        <f t="shared" si="0"/>
        <v>0</v>
      </c>
      <c r="AN13" s="14">
        <v>0</v>
      </c>
      <c r="AO13" s="2"/>
    </row>
    <row r="14" spans="1:41" outlineLevel="1" x14ac:dyDescent="0.25">
      <c r="A14" s="21" t="s">
        <v>27</v>
      </c>
      <c r="B14" s="22" t="s">
        <v>28</v>
      </c>
      <c r="C14" s="22" t="s">
        <v>14</v>
      </c>
      <c r="D14" s="22" t="s">
        <v>13</v>
      </c>
      <c r="E14" s="22" t="s">
        <v>13</v>
      </c>
      <c r="F14" s="22"/>
      <c r="G14" s="22"/>
      <c r="H14" s="22"/>
      <c r="I14" s="22"/>
      <c r="J14" s="22"/>
      <c r="K14" s="22"/>
      <c r="L14" s="23">
        <v>0</v>
      </c>
      <c r="M14" s="23">
        <v>26247.501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26247.501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12666.07978</v>
      </c>
      <c r="AF14" s="23">
        <v>0</v>
      </c>
      <c r="AG14" s="23">
        <v>0</v>
      </c>
      <c r="AH14" s="23">
        <v>12666.07978</v>
      </c>
      <c r="AI14" s="23">
        <v>-12666.07978</v>
      </c>
      <c r="AJ14" s="23">
        <v>26247.501</v>
      </c>
      <c r="AK14" s="24">
        <v>0</v>
      </c>
      <c r="AL14" s="23">
        <v>13581.42122</v>
      </c>
      <c r="AM14" s="25">
        <f t="shared" si="0"/>
        <v>48.256326497520661</v>
      </c>
      <c r="AN14" s="14">
        <v>0</v>
      </c>
      <c r="AO14" s="2"/>
    </row>
    <row r="15" spans="1:41" ht="25.5" x14ac:dyDescent="0.25">
      <c r="A15" s="16" t="s">
        <v>29</v>
      </c>
      <c r="B15" s="17" t="s">
        <v>30</v>
      </c>
      <c r="C15" s="17" t="s">
        <v>14</v>
      </c>
      <c r="D15" s="17" t="s">
        <v>13</v>
      </c>
      <c r="E15" s="17" t="s">
        <v>13</v>
      </c>
      <c r="F15" s="17"/>
      <c r="G15" s="17"/>
      <c r="H15" s="17"/>
      <c r="I15" s="17"/>
      <c r="J15" s="17"/>
      <c r="K15" s="17"/>
      <c r="L15" s="18">
        <v>0</v>
      </c>
      <c r="M15" s="18">
        <v>2531.5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2531.5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1439.8635300000001</v>
      </c>
      <c r="AF15" s="18">
        <v>0</v>
      </c>
      <c r="AG15" s="18">
        <v>0</v>
      </c>
      <c r="AH15" s="18">
        <v>1439.8635300000001</v>
      </c>
      <c r="AI15" s="18">
        <v>-1439.8635300000001</v>
      </c>
      <c r="AJ15" s="18">
        <v>2531.5</v>
      </c>
      <c r="AK15" s="19">
        <v>0</v>
      </c>
      <c r="AL15" s="18">
        <v>1091.6364699999999</v>
      </c>
      <c r="AM15" s="20">
        <f t="shared" si="0"/>
        <v>56.877879913095008</v>
      </c>
      <c r="AN15" s="14">
        <v>0</v>
      </c>
      <c r="AO15" s="2"/>
    </row>
    <row r="16" spans="1:41" ht="25.5" customHeight="1" outlineLevel="1" x14ac:dyDescent="0.25">
      <c r="A16" s="21" t="s">
        <v>31</v>
      </c>
      <c r="B16" s="22" t="s">
        <v>32</v>
      </c>
      <c r="C16" s="22" t="s">
        <v>14</v>
      </c>
      <c r="D16" s="22" t="s">
        <v>13</v>
      </c>
      <c r="E16" s="22" t="s">
        <v>13</v>
      </c>
      <c r="F16" s="22"/>
      <c r="G16" s="22"/>
      <c r="H16" s="22"/>
      <c r="I16" s="22"/>
      <c r="J16" s="22"/>
      <c r="K16" s="22"/>
      <c r="L16" s="23">
        <v>0</v>
      </c>
      <c r="M16" s="23">
        <v>2326.5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2326.5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1259.8635300000001</v>
      </c>
      <c r="AF16" s="23">
        <v>0</v>
      </c>
      <c r="AG16" s="23">
        <v>0</v>
      </c>
      <c r="AH16" s="23">
        <v>1259.8635300000001</v>
      </c>
      <c r="AI16" s="23">
        <v>-1259.8635300000001</v>
      </c>
      <c r="AJ16" s="23">
        <v>2326.5</v>
      </c>
      <c r="AK16" s="24">
        <v>0</v>
      </c>
      <c r="AL16" s="23">
        <v>1066.6364699999999</v>
      </c>
      <c r="AM16" s="25">
        <f t="shared" si="0"/>
        <v>54.152741457124442</v>
      </c>
      <c r="AN16" s="14">
        <v>0</v>
      </c>
      <c r="AO16" s="2"/>
    </row>
    <row r="17" spans="1:41" ht="26.25" customHeight="1" outlineLevel="1" x14ac:dyDescent="0.25">
      <c r="A17" s="21" t="s">
        <v>33</v>
      </c>
      <c r="B17" s="22" t="s">
        <v>34</v>
      </c>
      <c r="C17" s="22" t="s">
        <v>14</v>
      </c>
      <c r="D17" s="22" t="s">
        <v>13</v>
      </c>
      <c r="E17" s="22" t="s">
        <v>13</v>
      </c>
      <c r="F17" s="22"/>
      <c r="G17" s="22"/>
      <c r="H17" s="22"/>
      <c r="I17" s="22"/>
      <c r="J17" s="22"/>
      <c r="K17" s="22"/>
      <c r="L17" s="23">
        <v>0</v>
      </c>
      <c r="M17" s="23">
        <v>205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205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180</v>
      </c>
      <c r="AF17" s="23">
        <v>0</v>
      </c>
      <c r="AG17" s="23">
        <v>0</v>
      </c>
      <c r="AH17" s="23">
        <v>180</v>
      </c>
      <c r="AI17" s="23">
        <v>-180</v>
      </c>
      <c r="AJ17" s="23">
        <v>205</v>
      </c>
      <c r="AK17" s="24">
        <v>0</v>
      </c>
      <c r="AL17" s="23">
        <v>25</v>
      </c>
      <c r="AM17" s="25">
        <f t="shared" si="0"/>
        <v>87.804878048780495</v>
      </c>
      <c r="AN17" s="14">
        <v>0</v>
      </c>
      <c r="AO17" s="2"/>
    </row>
    <row r="18" spans="1:41" x14ac:dyDescent="0.25">
      <c r="A18" s="16" t="s">
        <v>35</v>
      </c>
      <c r="B18" s="17" t="s">
        <v>36</v>
      </c>
      <c r="C18" s="17" t="s">
        <v>14</v>
      </c>
      <c r="D18" s="17" t="s">
        <v>13</v>
      </c>
      <c r="E18" s="17" t="s">
        <v>13</v>
      </c>
      <c r="F18" s="17"/>
      <c r="G18" s="17"/>
      <c r="H18" s="17"/>
      <c r="I18" s="17"/>
      <c r="J18" s="17"/>
      <c r="K18" s="17"/>
      <c r="L18" s="18">
        <v>0</v>
      </c>
      <c r="M18" s="18">
        <v>63189.858999999997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63189.858999999997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20005.79838</v>
      </c>
      <c r="AF18" s="18">
        <v>0</v>
      </c>
      <c r="AG18" s="18">
        <v>0</v>
      </c>
      <c r="AH18" s="18">
        <v>20005.79838</v>
      </c>
      <c r="AI18" s="18">
        <v>-20005.79838</v>
      </c>
      <c r="AJ18" s="18">
        <v>63189.858999999997</v>
      </c>
      <c r="AK18" s="19">
        <v>0</v>
      </c>
      <c r="AL18" s="18">
        <v>43184.060619999997</v>
      </c>
      <c r="AM18" s="20">
        <f t="shared" si="0"/>
        <v>31.659824371502399</v>
      </c>
      <c r="AN18" s="14">
        <v>0</v>
      </c>
      <c r="AO18" s="2"/>
    </row>
    <row r="19" spans="1:41" outlineLevel="1" x14ac:dyDescent="0.25">
      <c r="A19" s="21" t="s">
        <v>37</v>
      </c>
      <c r="B19" s="22" t="s">
        <v>38</v>
      </c>
      <c r="C19" s="22" t="s">
        <v>14</v>
      </c>
      <c r="D19" s="22" t="s">
        <v>13</v>
      </c>
      <c r="E19" s="22" t="s">
        <v>13</v>
      </c>
      <c r="F19" s="22"/>
      <c r="G19" s="22"/>
      <c r="H19" s="22"/>
      <c r="I19" s="22"/>
      <c r="J19" s="22"/>
      <c r="K19" s="22"/>
      <c r="L19" s="23">
        <v>0</v>
      </c>
      <c r="M19" s="23">
        <v>497.66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497.66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497.65499999999997</v>
      </c>
      <c r="AF19" s="23">
        <v>0</v>
      </c>
      <c r="AG19" s="23">
        <v>0</v>
      </c>
      <c r="AH19" s="23">
        <v>497.65499999999997</v>
      </c>
      <c r="AI19" s="23">
        <v>-497.65499999999997</v>
      </c>
      <c r="AJ19" s="23">
        <v>497.66</v>
      </c>
      <c r="AK19" s="24">
        <v>0</v>
      </c>
      <c r="AL19" s="23">
        <v>5.0000000000000001E-3</v>
      </c>
      <c r="AM19" s="25">
        <f t="shared" si="0"/>
        <v>99.998995297994611</v>
      </c>
      <c r="AN19" s="14">
        <v>0</v>
      </c>
      <c r="AO19" s="2"/>
    </row>
    <row r="20" spans="1:41" outlineLevel="1" x14ac:dyDescent="0.25">
      <c r="A20" s="21" t="s">
        <v>39</v>
      </c>
      <c r="B20" s="22" t="s">
        <v>40</v>
      </c>
      <c r="C20" s="22" t="s">
        <v>14</v>
      </c>
      <c r="D20" s="22" t="s">
        <v>13</v>
      </c>
      <c r="E20" s="22" t="s">
        <v>13</v>
      </c>
      <c r="F20" s="22"/>
      <c r="G20" s="22"/>
      <c r="H20" s="22"/>
      <c r="I20" s="22"/>
      <c r="J20" s="22"/>
      <c r="K20" s="22"/>
      <c r="L20" s="23">
        <v>0</v>
      </c>
      <c r="M20" s="23">
        <v>1321.499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1321.499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509.76544000000001</v>
      </c>
      <c r="AF20" s="23">
        <v>0</v>
      </c>
      <c r="AG20" s="23">
        <v>0</v>
      </c>
      <c r="AH20" s="23">
        <v>509.76544000000001</v>
      </c>
      <c r="AI20" s="23">
        <v>-509.76544000000001</v>
      </c>
      <c r="AJ20" s="23">
        <v>1321.499</v>
      </c>
      <c r="AK20" s="24">
        <v>0</v>
      </c>
      <c r="AL20" s="23">
        <v>811.73356000000001</v>
      </c>
      <c r="AM20" s="25">
        <f t="shared" si="0"/>
        <v>38.574788176154499</v>
      </c>
      <c r="AN20" s="14">
        <v>0</v>
      </c>
      <c r="AO20" s="2"/>
    </row>
    <row r="21" spans="1:41" outlineLevel="1" x14ac:dyDescent="0.25">
      <c r="A21" s="21" t="s">
        <v>41</v>
      </c>
      <c r="B21" s="22" t="s">
        <v>42</v>
      </c>
      <c r="C21" s="22" t="s">
        <v>14</v>
      </c>
      <c r="D21" s="22" t="s">
        <v>13</v>
      </c>
      <c r="E21" s="22" t="s">
        <v>13</v>
      </c>
      <c r="F21" s="22"/>
      <c r="G21" s="22"/>
      <c r="H21" s="22"/>
      <c r="I21" s="22"/>
      <c r="J21" s="22"/>
      <c r="K21" s="22"/>
      <c r="L21" s="23">
        <v>0</v>
      </c>
      <c r="M21" s="23">
        <v>59965.7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59965.7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18948.662939999998</v>
      </c>
      <c r="AF21" s="23">
        <v>0</v>
      </c>
      <c r="AG21" s="23">
        <v>0</v>
      </c>
      <c r="AH21" s="23">
        <v>18948.662939999998</v>
      </c>
      <c r="AI21" s="23">
        <v>-18948.662939999998</v>
      </c>
      <c r="AJ21" s="23">
        <v>59965.7</v>
      </c>
      <c r="AK21" s="24">
        <v>0</v>
      </c>
      <c r="AL21" s="23">
        <v>41017.037060000002</v>
      </c>
      <c r="AM21" s="25">
        <f t="shared" si="0"/>
        <v>31.599169091664063</v>
      </c>
      <c r="AN21" s="14">
        <v>0</v>
      </c>
      <c r="AO21" s="2"/>
    </row>
    <row r="22" spans="1:41" ht="15" customHeight="1" outlineLevel="1" x14ac:dyDescent="0.25">
      <c r="A22" s="21" t="s">
        <v>43</v>
      </c>
      <c r="B22" s="22" t="s">
        <v>44</v>
      </c>
      <c r="C22" s="22" t="s">
        <v>14</v>
      </c>
      <c r="D22" s="22" t="s">
        <v>13</v>
      </c>
      <c r="E22" s="22" t="s">
        <v>13</v>
      </c>
      <c r="F22" s="22"/>
      <c r="G22" s="22"/>
      <c r="H22" s="22"/>
      <c r="I22" s="22"/>
      <c r="J22" s="22"/>
      <c r="K22" s="22"/>
      <c r="L22" s="23">
        <v>0</v>
      </c>
      <c r="M22" s="23">
        <v>1405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1405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49.715000000000003</v>
      </c>
      <c r="AF22" s="23">
        <v>0</v>
      </c>
      <c r="AG22" s="23">
        <v>0</v>
      </c>
      <c r="AH22" s="23">
        <v>49.715000000000003</v>
      </c>
      <c r="AI22" s="23">
        <v>-49.715000000000003</v>
      </c>
      <c r="AJ22" s="23">
        <v>1405</v>
      </c>
      <c r="AK22" s="24">
        <v>0</v>
      </c>
      <c r="AL22" s="23">
        <v>1355.2850000000001</v>
      </c>
      <c r="AM22" s="25">
        <f t="shared" si="0"/>
        <v>3.5384341637010679</v>
      </c>
      <c r="AN22" s="14">
        <v>0</v>
      </c>
      <c r="AO22" s="2"/>
    </row>
    <row r="23" spans="1:41" x14ac:dyDescent="0.25">
      <c r="A23" s="16" t="s">
        <v>45</v>
      </c>
      <c r="B23" s="17" t="s">
        <v>46</v>
      </c>
      <c r="C23" s="17" t="s">
        <v>14</v>
      </c>
      <c r="D23" s="17" t="s">
        <v>13</v>
      </c>
      <c r="E23" s="17" t="s">
        <v>13</v>
      </c>
      <c r="F23" s="17"/>
      <c r="G23" s="17"/>
      <c r="H23" s="17"/>
      <c r="I23" s="17"/>
      <c r="J23" s="17"/>
      <c r="K23" s="17"/>
      <c r="L23" s="18">
        <v>0</v>
      </c>
      <c r="M23" s="18">
        <v>9398.6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9398.6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1500</v>
      </c>
      <c r="AF23" s="18">
        <v>0</v>
      </c>
      <c r="AG23" s="18">
        <v>0</v>
      </c>
      <c r="AH23" s="18">
        <v>1500</v>
      </c>
      <c r="AI23" s="18">
        <v>-1500</v>
      </c>
      <c r="AJ23" s="18">
        <v>9398.6</v>
      </c>
      <c r="AK23" s="19">
        <v>0</v>
      </c>
      <c r="AL23" s="18">
        <v>7898.6</v>
      </c>
      <c r="AM23" s="20">
        <f t="shared" si="0"/>
        <v>15.959823803545209</v>
      </c>
      <c r="AN23" s="14">
        <v>0</v>
      </c>
      <c r="AO23" s="2"/>
    </row>
    <row r="24" spans="1:41" outlineLevel="1" x14ac:dyDescent="0.25">
      <c r="A24" s="21" t="s">
        <v>47</v>
      </c>
      <c r="B24" s="22" t="s">
        <v>48</v>
      </c>
      <c r="C24" s="22" t="s">
        <v>14</v>
      </c>
      <c r="D24" s="22" t="s">
        <v>13</v>
      </c>
      <c r="E24" s="22" t="s">
        <v>13</v>
      </c>
      <c r="F24" s="22"/>
      <c r="G24" s="22"/>
      <c r="H24" s="22"/>
      <c r="I24" s="22"/>
      <c r="J24" s="22"/>
      <c r="K24" s="22"/>
      <c r="L24" s="23">
        <v>0</v>
      </c>
      <c r="M24" s="23">
        <v>1500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1500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1500</v>
      </c>
      <c r="AF24" s="23">
        <v>0</v>
      </c>
      <c r="AG24" s="23">
        <v>0</v>
      </c>
      <c r="AH24" s="23">
        <v>1500</v>
      </c>
      <c r="AI24" s="23">
        <v>-1500</v>
      </c>
      <c r="AJ24" s="23">
        <v>1500</v>
      </c>
      <c r="AK24" s="24">
        <v>0</v>
      </c>
      <c r="AL24" s="23">
        <v>0</v>
      </c>
      <c r="AM24" s="25">
        <f t="shared" si="0"/>
        <v>100</v>
      </c>
      <c r="AN24" s="14">
        <v>0</v>
      </c>
      <c r="AO24" s="2"/>
    </row>
    <row r="25" spans="1:41" outlineLevel="1" x14ac:dyDescent="0.25">
      <c r="A25" s="21" t="s">
        <v>49</v>
      </c>
      <c r="B25" s="22" t="s">
        <v>50</v>
      </c>
      <c r="C25" s="22" t="s">
        <v>14</v>
      </c>
      <c r="D25" s="22" t="s">
        <v>13</v>
      </c>
      <c r="E25" s="22" t="s">
        <v>13</v>
      </c>
      <c r="F25" s="22"/>
      <c r="G25" s="22"/>
      <c r="H25" s="22"/>
      <c r="I25" s="22"/>
      <c r="J25" s="22"/>
      <c r="K25" s="22"/>
      <c r="L25" s="23">
        <v>0</v>
      </c>
      <c r="M25" s="23">
        <v>7898.6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7898.6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7898.6</v>
      </c>
      <c r="AK25" s="24">
        <v>0</v>
      </c>
      <c r="AL25" s="23">
        <v>7898.6</v>
      </c>
      <c r="AM25" s="25">
        <f t="shared" si="0"/>
        <v>0</v>
      </c>
      <c r="AN25" s="14">
        <v>0</v>
      </c>
      <c r="AO25" s="2"/>
    </row>
    <row r="26" spans="1:41" x14ac:dyDescent="0.25">
      <c r="A26" s="16" t="s">
        <v>51</v>
      </c>
      <c r="B26" s="17" t="s">
        <v>52</v>
      </c>
      <c r="C26" s="17" t="s">
        <v>14</v>
      </c>
      <c r="D26" s="17" t="s">
        <v>13</v>
      </c>
      <c r="E26" s="17" t="s">
        <v>13</v>
      </c>
      <c r="F26" s="17"/>
      <c r="G26" s="17"/>
      <c r="H26" s="17"/>
      <c r="I26" s="17"/>
      <c r="J26" s="17"/>
      <c r="K26" s="17"/>
      <c r="L26" s="18">
        <v>0</v>
      </c>
      <c r="M26" s="18">
        <v>7011.9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7011.9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85.026489999999995</v>
      </c>
      <c r="AF26" s="18">
        <v>0</v>
      </c>
      <c r="AG26" s="18">
        <v>0</v>
      </c>
      <c r="AH26" s="18">
        <v>85.026489999999995</v>
      </c>
      <c r="AI26" s="18">
        <v>-85.026489999999995</v>
      </c>
      <c r="AJ26" s="18">
        <v>7011.9</v>
      </c>
      <c r="AK26" s="19">
        <v>0</v>
      </c>
      <c r="AL26" s="18">
        <v>6926.8735100000004</v>
      </c>
      <c r="AM26" s="20">
        <f t="shared" si="0"/>
        <v>1.2126027182361414</v>
      </c>
      <c r="AN26" s="14">
        <v>0</v>
      </c>
      <c r="AO26" s="2"/>
    </row>
    <row r="27" spans="1:41" ht="17.25" customHeight="1" outlineLevel="1" x14ac:dyDescent="0.25">
      <c r="A27" s="21" t="s">
        <v>53</v>
      </c>
      <c r="B27" s="22" t="s">
        <v>54</v>
      </c>
      <c r="C27" s="22" t="s">
        <v>14</v>
      </c>
      <c r="D27" s="22" t="s">
        <v>13</v>
      </c>
      <c r="E27" s="22" t="s">
        <v>13</v>
      </c>
      <c r="F27" s="22"/>
      <c r="G27" s="22"/>
      <c r="H27" s="22"/>
      <c r="I27" s="22"/>
      <c r="J27" s="22"/>
      <c r="K27" s="22"/>
      <c r="L27" s="23">
        <v>0</v>
      </c>
      <c r="M27" s="23">
        <v>7011.9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7011.9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85.026489999999995</v>
      </c>
      <c r="AF27" s="23">
        <v>0</v>
      </c>
      <c r="AG27" s="23">
        <v>0</v>
      </c>
      <c r="AH27" s="23">
        <v>85.026489999999995</v>
      </c>
      <c r="AI27" s="23">
        <v>-85.026489999999995</v>
      </c>
      <c r="AJ27" s="23">
        <v>7011.9</v>
      </c>
      <c r="AK27" s="24">
        <v>0</v>
      </c>
      <c r="AL27" s="23">
        <v>6926.8735100000004</v>
      </c>
      <c r="AM27" s="25">
        <f t="shared" si="0"/>
        <v>1.2126027182361414</v>
      </c>
      <c r="AN27" s="14">
        <v>0</v>
      </c>
      <c r="AO27" s="2"/>
    </row>
    <row r="28" spans="1:41" x14ac:dyDescent="0.25">
      <c r="A28" s="16" t="s">
        <v>55</v>
      </c>
      <c r="B28" s="17" t="s">
        <v>56</v>
      </c>
      <c r="C28" s="17" t="s">
        <v>14</v>
      </c>
      <c r="D28" s="17" t="s">
        <v>13</v>
      </c>
      <c r="E28" s="17" t="s">
        <v>13</v>
      </c>
      <c r="F28" s="17"/>
      <c r="G28" s="17"/>
      <c r="H28" s="17"/>
      <c r="I28" s="17"/>
      <c r="J28" s="17"/>
      <c r="K28" s="17"/>
      <c r="L28" s="18">
        <v>0</v>
      </c>
      <c r="M28" s="18">
        <v>256803.8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256803.8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131586.86694000001</v>
      </c>
      <c r="AF28" s="18">
        <v>0</v>
      </c>
      <c r="AG28" s="18">
        <v>0</v>
      </c>
      <c r="AH28" s="18">
        <v>131586.86694000001</v>
      </c>
      <c r="AI28" s="18">
        <v>-131586.86694000001</v>
      </c>
      <c r="AJ28" s="18">
        <v>256803.8</v>
      </c>
      <c r="AK28" s="19">
        <v>0</v>
      </c>
      <c r="AL28" s="18">
        <v>125216.93306</v>
      </c>
      <c r="AM28" s="20">
        <f t="shared" si="0"/>
        <v>51.240233571310092</v>
      </c>
      <c r="AN28" s="14">
        <v>0</v>
      </c>
      <c r="AO28" s="2"/>
    </row>
    <row r="29" spans="1:41" outlineLevel="1" x14ac:dyDescent="0.25">
      <c r="A29" s="21" t="s">
        <v>57</v>
      </c>
      <c r="B29" s="22" t="s">
        <v>58</v>
      </c>
      <c r="C29" s="22" t="s">
        <v>14</v>
      </c>
      <c r="D29" s="22" t="s">
        <v>13</v>
      </c>
      <c r="E29" s="22" t="s">
        <v>13</v>
      </c>
      <c r="F29" s="22"/>
      <c r="G29" s="22"/>
      <c r="H29" s="22"/>
      <c r="I29" s="22"/>
      <c r="J29" s="22"/>
      <c r="K29" s="22"/>
      <c r="L29" s="23">
        <v>0</v>
      </c>
      <c r="M29" s="23">
        <v>61854.7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61854.7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30849.640159999999</v>
      </c>
      <c r="AF29" s="23">
        <v>0</v>
      </c>
      <c r="AG29" s="23">
        <v>0</v>
      </c>
      <c r="AH29" s="23">
        <v>30849.640159999999</v>
      </c>
      <c r="AI29" s="23">
        <v>-30849.640159999999</v>
      </c>
      <c r="AJ29" s="23">
        <v>61854.7</v>
      </c>
      <c r="AK29" s="24">
        <v>0</v>
      </c>
      <c r="AL29" s="23">
        <v>31005.059840000002</v>
      </c>
      <c r="AM29" s="25">
        <f t="shared" si="0"/>
        <v>49.874367121657691</v>
      </c>
      <c r="AN29" s="14">
        <v>0</v>
      </c>
      <c r="AO29" s="2"/>
    </row>
    <row r="30" spans="1:41" outlineLevel="1" x14ac:dyDescent="0.25">
      <c r="A30" s="21" t="s">
        <v>59</v>
      </c>
      <c r="B30" s="22" t="s">
        <v>60</v>
      </c>
      <c r="C30" s="22" t="s">
        <v>14</v>
      </c>
      <c r="D30" s="22" t="s">
        <v>13</v>
      </c>
      <c r="E30" s="22" t="s">
        <v>13</v>
      </c>
      <c r="F30" s="22"/>
      <c r="G30" s="22"/>
      <c r="H30" s="22"/>
      <c r="I30" s="22"/>
      <c r="J30" s="22"/>
      <c r="K30" s="22"/>
      <c r="L30" s="23">
        <v>0</v>
      </c>
      <c r="M30" s="23">
        <v>148887.37393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148887.37393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77799.576820000002</v>
      </c>
      <c r="AF30" s="23">
        <v>0</v>
      </c>
      <c r="AG30" s="23">
        <v>0</v>
      </c>
      <c r="AH30" s="23">
        <v>77799.576820000002</v>
      </c>
      <c r="AI30" s="23">
        <v>-77799.576820000002</v>
      </c>
      <c r="AJ30" s="23">
        <v>148887.37393</v>
      </c>
      <c r="AK30" s="24">
        <v>0</v>
      </c>
      <c r="AL30" s="23">
        <v>71087.79711</v>
      </c>
      <c r="AM30" s="25">
        <f t="shared" si="0"/>
        <v>52.253978807214231</v>
      </c>
      <c r="AN30" s="14">
        <v>0</v>
      </c>
      <c r="AO30" s="2"/>
    </row>
    <row r="31" spans="1:41" outlineLevel="1" x14ac:dyDescent="0.25">
      <c r="A31" s="21" t="s">
        <v>61</v>
      </c>
      <c r="B31" s="22" t="s">
        <v>62</v>
      </c>
      <c r="C31" s="22" t="s">
        <v>14</v>
      </c>
      <c r="D31" s="22" t="s">
        <v>13</v>
      </c>
      <c r="E31" s="22" t="s">
        <v>13</v>
      </c>
      <c r="F31" s="22"/>
      <c r="G31" s="22"/>
      <c r="H31" s="22"/>
      <c r="I31" s="22"/>
      <c r="J31" s="22"/>
      <c r="K31" s="22"/>
      <c r="L31" s="23">
        <v>0</v>
      </c>
      <c r="M31" s="23">
        <v>42541.1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42541.1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21599.017029999999</v>
      </c>
      <c r="AF31" s="23">
        <v>0</v>
      </c>
      <c r="AG31" s="23">
        <v>0</v>
      </c>
      <c r="AH31" s="23">
        <v>21599.017029999999</v>
      </c>
      <c r="AI31" s="23">
        <v>-21599.017029999999</v>
      </c>
      <c r="AJ31" s="23">
        <v>42541.1</v>
      </c>
      <c r="AK31" s="24">
        <v>0</v>
      </c>
      <c r="AL31" s="23">
        <v>20942.082969999999</v>
      </c>
      <c r="AM31" s="25">
        <f t="shared" si="0"/>
        <v>50.772116917522112</v>
      </c>
      <c r="AN31" s="14">
        <v>0</v>
      </c>
      <c r="AO31" s="2"/>
    </row>
    <row r="32" spans="1:41" ht="15" customHeight="1" outlineLevel="1" x14ac:dyDescent="0.25">
      <c r="A32" s="21" t="s">
        <v>63</v>
      </c>
      <c r="B32" s="22" t="s">
        <v>64</v>
      </c>
      <c r="C32" s="22" t="s">
        <v>14</v>
      </c>
      <c r="D32" s="22" t="s">
        <v>13</v>
      </c>
      <c r="E32" s="22" t="s">
        <v>13</v>
      </c>
      <c r="F32" s="22"/>
      <c r="G32" s="22"/>
      <c r="H32" s="22"/>
      <c r="I32" s="22"/>
      <c r="J32" s="22"/>
      <c r="K32" s="22"/>
      <c r="L32" s="23">
        <v>0</v>
      </c>
      <c r="M32" s="23">
        <v>29.21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29.21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22</v>
      </c>
      <c r="AF32" s="23">
        <v>0</v>
      </c>
      <c r="AG32" s="23">
        <v>0</v>
      </c>
      <c r="AH32" s="23">
        <v>22</v>
      </c>
      <c r="AI32" s="23">
        <v>-22</v>
      </c>
      <c r="AJ32" s="23">
        <v>29.21</v>
      </c>
      <c r="AK32" s="24">
        <v>0</v>
      </c>
      <c r="AL32" s="23">
        <v>7.21</v>
      </c>
      <c r="AM32" s="25">
        <f t="shared" si="0"/>
        <v>75.316672372475182</v>
      </c>
      <c r="AN32" s="14">
        <v>0</v>
      </c>
      <c r="AO32" s="2"/>
    </row>
    <row r="33" spans="1:41" outlineLevel="1" x14ac:dyDescent="0.25">
      <c r="A33" s="21" t="s">
        <v>65</v>
      </c>
      <c r="B33" s="22" t="s">
        <v>66</v>
      </c>
      <c r="C33" s="22" t="s">
        <v>14</v>
      </c>
      <c r="D33" s="22" t="s">
        <v>13</v>
      </c>
      <c r="E33" s="22" t="s">
        <v>13</v>
      </c>
      <c r="F33" s="22"/>
      <c r="G33" s="22"/>
      <c r="H33" s="22"/>
      <c r="I33" s="22"/>
      <c r="J33" s="22"/>
      <c r="K33" s="22"/>
      <c r="L33" s="23">
        <v>0</v>
      </c>
      <c r="M33" s="23">
        <v>402.5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402.5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152.52199999999999</v>
      </c>
      <c r="AF33" s="23">
        <v>0</v>
      </c>
      <c r="AG33" s="23">
        <v>0</v>
      </c>
      <c r="AH33" s="23">
        <v>152.52199999999999</v>
      </c>
      <c r="AI33" s="23">
        <v>-152.52199999999999</v>
      </c>
      <c r="AJ33" s="23">
        <v>402.5</v>
      </c>
      <c r="AK33" s="24">
        <v>0</v>
      </c>
      <c r="AL33" s="23">
        <v>249.97800000000001</v>
      </c>
      <c r="AM33" s="25">
        <f t="shared" si="0"/>
        <v>37.89366459627329</v>
      </c>
      <c r="AN33" s="14">
        <v>0</v>
      </c>
      <c r="AO33" s="2"/>
    </row>
    <row r="34" spans="1:41" outlineLevel="1" x14ac:dyDescent="0.25">
      <c r="A34" s="21" t="s">
        <v>67</v>
      </c>
      <c r="B34" s="22" t="s">
        <v>68</v>
      </c>
      <c r="C34" s="22" t="s">
        <v>14</v>
      </c>
      <c r="D34" s="22" t="s">
        <v>13</v>
      </c>
      <c r="E34" s="22" t="s">
        <v>13</v>
      </c>
      <c r="F34" s="22"/>
      <c r="G34" s="22"/>
      <c r="H34" s="22"/>
      <c r="I34" s="22"/>
      <c r="J34" s="22"/>
      <c r="K34" s="22"/>
      <c r="L34" s="23">
        <v>0</v>
      </c>
      <c r="M34" s="23">
        <v>3088.9160700000002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3088.9160700000002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1164.1109300000001</v>
      </c>
      <c r="AF34" s="23">
        <v>0</v>
      </c>
      <c r="AG34" s="23">
        <v>0</v>
      </c>
      <c r="AH34" s="23">
        <v>1164.1109300000001</v>
      </c>
      <c r="AI34" s="23">
        <v>-1164.1109300000001</v>
      </c>
      <c r="AJ34" s="23">
        <v>3088.9160700000002</v>
      </c>
      <c r="AK34" s="24">
        <v>0</v>
      </c>
      <c r="AL34" s="23">
        <v>1924.8051399999999</v>
      </c>
      <c r="AM34" s="25">
        <f t="shared" si="0"/>
        <v>37.686712866886019</v>
      </c>
      <c r="AN34" s="14">
        <v>0</v>
      </c>
      <c r="AO34" s="2"/>
    </row>
    <row r="35" spans="1:41" ht="12.75" customHeight="1" x14ac:dyDescent="0.25">
      <c r="A35" s="16" t="s">
        <v>69</v>
      </c>
      <c r="B35" s="17" t="s">
        <v>70</v>
      </c>
      <c r="C35" s="17" t="s">
        <v>14</v>
      </c>
      <c r="D35" s="17" t="s">
        <v>13</v>
      </c>
      <c r="E35" s="17" t="s">
        <v>13</v>
      </c>
      <c r="F35" s="17"/>
      <c r="G35" s="17"/>
      <c r="H35" s="17"/>
      <c r="I35" s="17"/>
      <c r="J35" s="17"/>
      <c r="K35" s="17"/>
      <c r="L35" s="18">
        <v>0</v>
      </c>
      <c r="M35" s="18">
        <v>61884.9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61884.9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29674.302</v>
      </c>
      <c r="AF35" s="18">
        <v>0</v>
      </c>
      <c r="AG35" s="18">
        <v>0</v>
      </c>
      <c r="AH35" s="18">
        <v>29674.302</v>
      </c>
      <c r="AI35" s="18">
        <v>-29674.302</v>
      </c>
      <c r="AJ35" s="18">
        <v>61884.9</v>
      </c>
      <c r="AK35" s="19">
        <v>0</v>
      </c>
      <c r="AL35" s="18">
        <v>32210.598000000002</v>
      </c>
      <c r="AM35" s="20">
        <f t="shared" si="0"/>
        <v>47.950795751467638</v>
      </c>
      <c r="AN35" s="14">
        <v>0</v>
      </c>
      <c r="AO35" s="2"/>
    </row>
    <row r="36" spans="1:41" outlineLevel="1" x14ac:dyDescent="0.25">
      <c r="A36" s="21" t="s">
        <v>71</v>
      </c>
      <c r="B36" s="22" t="s">
        <v>72</v>
      </c>
      <c r="C36" s="22" t="s">
        <v>14</v>
      </c>
      <c r="D36" s="22" t="s">
        <v>13</v>
      </c>
      <c r="E36" s="22" t="s">
        <v>13</v>
      </c>
      <c r="F36" s="22"/>
      <c r="G36" s="22"/>
      <c r="H36" s="22"/>
      <c r="I36" s="22"/>
      <c r="J36" s="22"/>
      <c r="K36" s="22"/>
      <c r="L36" s="23">
        <v>0</v>
      </c>
      <c r="M36" s="23">
        <v>61884.9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61884.9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29674.302</v>
      </c>
      <c r="AF36" s="23">
        <v>0</v>
      </c>
      <c r="AG36" s="23">
        <v>0</v>
      </c>
      <c r="AH36" s="23">
        <v>29674.302</v>
      </c>
      <c r="AI36" s="23">
        <v>-29674.302</v>
      </c>
      <c r="AJ36" s="23">
        <v>61884.9</v>
      </c>
      <c r="AK36" s="24">
        <v>0</v>
      </c>
      <c r="AL36" s="23">
        <v>32210.598000000002</v>
      </c>
      <c r="AM36" s="25">
        <f t="shared" si="0"/>
        <v>47.950795751467638</v>
      </c>
      <c r="AN36" s="14">
        <v>0</v>
      </c>
      <c r="AO36" s="2"/>
    </row>
    <row r="37" spans="1:41" x14ac:dyDescent="0.25">
      <c r="A37" s="16" t="s">
        <v>73</v>
      </c>
      <c r="B37" s="17" t="s">
        <v>74</v>
      </c>
      <c r="C37" s="17" t="s">
        <v>14</v>
      </c>
      <c r="D37" s="17" t="s">
        <v>13</v>
      </c>
      <c r="E37" s="17" t="s">
        <v>13</v>
      </c>
      <c r="F37" s="17"/>
      <c r="G37" s="17"/>
      <c r="H37" s="17"/>
      <c r="I37" s="17"/>
      <c r="J37" s="17"/>
      <c r="K37" s="17"/>
      <c r="L37" s="18">
        <v>0</v>
      </c>
      <c r="M37" s="18">
        <v>50.5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50.5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27.091999999999999</v>
      </c>
      <c r="AF37" s="18">
        <v>0</v>
      </c>
      <c r="AG37" s="18">
        <v>0</v>
      </c>
      <c r="AH37" s="18">
        <v>27.091999999999999</v>
      </c>
      <c r="AI37" s="18">
        <v>-27.091999999999999</v>
      </c>
      <c r="AJ37" s="18">
        <v>50.5</v>
      </c>
      <c r="AK37" s="19">
        <v>0</v>
      </c>
      <c r="AL37" s="18">
        <v>23.408000000000001</v>
      </c>
      <c r="AM37" s="20">
        <f t="shared" si="0"/>
        <v>53.647524752475242</v>
      </c>
      <c r="AN37" s="14">
        <v>0</v>
      </c>
      <c r="AO37" s="2"/>
    </row>
    <row r="38" spans="1:41" outlineLevel="1" x14ac:dyDescent="0.25">
      <c r="A38" s="21" t="s">
        <v>75</v>
      </c>
      <c r="B38" s="22" t="s">
        <v>76</v>
      </c>
      <c r="C38" s="22" t="s">
        <v>14</v>
      </c>
      <c r="D38" s="22" t="s">
        <v>13</v>
      </c>
      <c r="E38" s="22" t="s">
        <v>13</v>
      </c>
      <c r="F38" s="22"/>
      <c r="G38" s="22"/>
      <c r="H38" s="22"/>
      <c r="I38" s="22"/>
      <c r="J38" s="22"/>
      <c r="K38" s="22"/>
      <c r="L38" s="23">
        <v>0</v>
      </c>
      <c r="M38" s="23">
        <v>50.5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50.5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27.091999999999999</v>
      </c>
      <c r="AF38" s="23">
        <v>0</v>
      </c>
      <c r="AG38" s="23">
        <v>0</v>
      </c>
      <c r="AH38" s="23">
        <v>27.091999999999999</v>
      </c>
      <c r="AI38" s="23">
        <v>-27.091999999999999</v>
      </c>
      <c r="AJ38" s="23">
        <v>50.5</v>
      </c>
      <c r="AK38" s="24">
        <v>0</v>
      </c>
      <c r="AL38" s="23">
        <v>23.408000000000001</v>
      </c>
      <c r="AM38" s="25">
        <f t="shared" si="0"/>
        <v>53.647524752475242</v>
      </c>
      <c r="AN38" s="14">
        <v>0</v>
      </c>
      <c r="AO38" s="2"/>
    </row>
    <row r="39" spans="1:41" x14ac:dyDescent="0.25">
      <c r="A39" s="16" t="s">
        <v>77</v>
      </c>
      <c r="B39" s="17" t="s">
        <v>78</v>
      </c>
      <c r="C39" s="17" t="s">
        <v>14</v>
      </c>
      <c r="D39" s="17" t="s">
        <v>13</v>
      </c>
      <c r="E39" s="17" t="s">
        <v>13</v>
      </c>
      <c r="F39" s="17"/>
      <c r="G39" s="17"/>
      <c r="H39" s="17"/>
      <c r="I39" s="17"/>
      <c r="J39" s="17"/>
      <c r="K39" s="17"/>
      <c r="L39" s="18">
        <v>0</v>
      </c>
      <c r="M39" s="18">
        <v>34458.800000000003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26224.799999999999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21618.612280000001</v>
      </c>
      <c r="AF39" s="18">
        <v>0</v>
      </c>
      <c r="AG39" s="18">
        <v>0</v>
      </c>
      <c r="AH39" s="18">
        <v>21618.612280000001</v>
      </c>
      <c r="AI39" s="18">
        <v>-21618.612280000001</v>
      </c>
      <c r="AJ39" s="18">
        <v>34458.800000000003</v>
      </c>
      <c r="AK39" s="19">
        <v>0</v>
      </c>
      <c r="AL39" s="18">
        <v>4606.1877199999999</v>
      </c>
      <c r="AM39" s="20">
        <f t="shared" si="0"/>
        <v>62.737565672629337</v>
      </c>
      <c r="AN39" s="14">
        <v>0</v>
      </c>
      <c r="AO39" s="2"/>
    </row>
    <row r="40" spans="1:41" outlineLevel="1" x14ac:dyDescent="0.25">
      <c r="A40" s="21" t="s">
        <v>79</v>
      </c>
      <c r="B40" s="22" t="s">
        <v>80</v>
      </c>
      <c r="C40" s="22" t="s">
        <v>14</v>
      </c>
      <c r="D40" s="22" t="s">
        <v>13</v>
      </c>
      <c r="E40" s="22" t="s">
        <v>13</v>
      </c>
      <c r="F40" s="22"/>
      <c r="G40" s="22"/>
      <c r="H40" s="22"/>
      <c r="I40" s="22"/>
      <c r="J40" s="22"/>
      <c r="K40" s="22"/>
      <c r="L40" s="23">
        <v>0</v>
      </c>
      <c r="M40" s="23">
        <v>2142.3000000000002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1084.5719999999999</v>
      </c>
      <c r="AF40" s="23">
        <v>0</v>
      </c>
      <c r="AG40" s="23">
        <v>0</v>
      </c>
      <c r="AH40" s="23">
        <v>1084.5719999999999</v>
      </c>
      <c r="AI40" s="23">
        <v>-1084.5719999999999</v>
      </c>
      <c r="AJ40" s="23">
        <v>2142.3000000000002</v>
      </c>
      <c r="AK40" s="24">
        <v>0</v>
      </c>
      <c r="AL40" s="23">
        <v>-1084.5719999999999</v>
      </c>
      <c r="AM40" s="25">
        <f t="shared" si="0"/>
        <v>50.626522895952938</v>
      </c>
      <c r="AN40" s="14">
        <v>0</v>
      </c>
      <c r="AO40" s="2"/>
    </row>
    <row r="41" spans="1:41" outlineLevel="1" x14ac:dyDescent="0.25">
      <c r="A41" s="21" t="s">
        <v>81</v>
      </c>
      <c r="B41" s="22" t="s">
        <v>82</v>
      </c>
      <c r="C41" s="22" t="s">
        <v>14</v>
      </c>
      <c r="D41" s="22" t="s">
        <v>13</v>
      </c>
      <c r="E41" s="22" t="s">
        <v>13</v>
      </c>
      <c r="F41" s="22"/>
      <c r="G41" s="22"/>
      <c r="H41" s="22"/>
      <c r="I41" s="22"/>
      <c r="J41" s="22"/>
      <c r="K41" s="22"/>
      <c r="L41" s="23">
        <v>0</v>
      </c>
      <c r="M41" s="23">
        <v>16531.8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16531.8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14335.44641</v>
      </c>
      <c r="AF41" s="23">
        <v>0</v>
      </c>
      <c r="AG41" s="23">
        <v>0</v>
      </c>
      <c r="AH41" s="23">
        <v>14335.44641</v>
      </c>
      <c r="AI41" s="23">
        <v>-14335.44641</v>
      </c>
      <c r="AJ41" s="23">
        <v>16531.8</v>
      </c>
      <c r="AK41" s="24">
        <v>0</v>
      </c>
      <c r="AL41" s="23">
        <v>2196.3535900000002</v>
      </c>
      <c r="AM41" s="25">
        <f t="shared" si="0"/>
        <v>86.714371151356787</v>
      </c>
      <c r="AN41" s="14">
        <v>0</v>
      </c>
      <c r="AO41" s="2"/>
    </row>
    <row r="42" spans="1:41" outlineLevel="1" x14ac:dyDescent="0.25">
      <c r="A42" s="21" t="s">
        <v>83</v>
      </c>
      <c r="B42" s="22" t="s">
        <v>84</v>
      </c>
      <c r="C42" s="22" t="s">
        <v>14</v>
      </c>
      <c r="D42" s="22" t="s">
        <v>13</v>
      </c>
      <c r="E42" s="22" t="s">
        <v>13</v>
      </c>
      <c r="F42" s="22"/>
      <c r="G42" s="22"/>
      <c r="H42" s="22"/>
      <c r="I42" s="22"/>
      <c r="J42" s="22"/>
      <c r="K42" s="22"/>
      <c r="L42" s="23">
        <v>0</v>
      </c>
      <c r="M42" s="23">
        <v>15784.7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9693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6198.5938699999997</v>
      </c>
      <c r="AF42" s="23">
        <v>0</v>
      </c>
      <c r="AG42" s="23">
        <v>0</v>
      </c>
      <c r="AH42" s="23">
        <v>6198.5938699999997</v>
      </c>
      <c r="AI42" s="23">
        <v>-6198.5938699999997</v>
      </c>
      <c r="AJ42" s="23">
        <v>15784.7</v>
      </c>
      <c r="AK42" s="24">
        <v>0</v>
      </c>
      <c r="AL42" s="23">
        <v>3494.4061299999998</v>
      </c>
      <c r="AM42" s="25">
        <f t="shared" si="0"/>
        <v>39.269633695920731</v>
      </c>
      <c r="AN42" s="14">
        <v>0</v>
      </c>
      <c r="AO42" s="2"/>
    </row>
    <row r="43" spans="1:41" x14ac:dyDescent="0.25">
      <c r="A43" s="16" t="s">
        <v>85</v>
      </c>
      <c r="B43" s="17" t="s">
        <v>86</v>
      </c>
      <c r="C43" s="17" t="s">
        <v>14</v>
      </c>
      <c r="D43" s="17" t="s">
        <v>13</v>
      </c>
      <c r="E43" s="17" t="s">
        <v>13</v>
      </c>
      <c r="F43" s="17"/>
      <c r="G43" s="17"/>
      <c r="H43" s="17"/>
      <c r="I43" s="17"/>
      <c r="J43" s="17"/>
      <c r="K43" s="17"/>
      <c r="L43" s="18">
        <v>0</v>
      </c>
      <c r="M43" s="18">
        <v>21766.55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21766.55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1792.6574700000001</v>
      </c>
      <c r="AF43" s="18">
        <v>0</v>
      </c>
      <c r="AG43" s="18">
        <v>0</v>
      </c>
      <c r="AH43" s="18">
        <v>1792.6574700000001</v>
      </c>
      <c r="AI43" s="18">
        <v>-1792.6574700000001</v>
      </c>
      <c r="AJ43" s="18">
        <v>21766.55</v>
      </c>
      <c r="AK43" s="19">
        <v>0</v>
      </c>
      <c r="AL43" s="18">
        <v>19973.892530000001</v>
      </c>
      <c r="AM43" s="20">
        <f t="shared" si="0"/>
        <v>8.2358365014207582</v>
      </c>
      <c r="AN43" s="14">
        <v>0</v>
      </c>
      <c r="AO43" s="2"/>
    </row>
    <row r="44" spans="1:41" outlineLevel="1" x14ac:dyDescent="0.25">
      <c r="A44" s="21" t="s">
        <v>87</v>
      </c>
      <c r="B44" s="22" t="s">
        <v>88</v>
      </c>
      <c r="C44" s="22" t="s">
        <v>14</v>
      </c>
      <c r="D44" s="22" t="s">
        <v>13</v>
      </c>
      <c r="E44" s="22" t="s">
        <v>13</v>
      </c>
      <c r="F44" s="22"/>
      <c r="G44" s="22"/>
      <c r="H44" s="22"/>
      <c r="I44" s="22"/>
      <c r="J44" s="22"/>
      <c r="K44" s="22"/>
      <c r="L44" s="23">
        <v>0</v>
      </c>
      <c r="M44" s="23">
        <v>21016.55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21016.55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1128.25747</v>
      </c>
      <c r="AF44" s="23">
        <v>0</v>
      </c>
      <c r="AG44" s="23">
        <v>0</v>
      </c>
      <c r="AH44" s="23">
        <v>1128.25747</v>
      </c>
      <c r="AI44" s="23">
        <v>-1128.25747</v>
      </c>
      <c r="AJ44" s="23">
        <v>21016.55</v>
      </c>
      <c r="AK44" s="24">
        <v>0</v>
      </c>
      <c r="AL44" s="23">
        <v>19888.292529999999</v>
      </c>
      <c r="AM44" s="25">
        <f t="shared" si="0"/>
        <v>5.3684237898227831</v>
      </c>
      <c r="AN44" s="14">
        <v>0</v>
      </c>
      <c r="AO44" s="2"/>
    </row>
    <row r="45" spans="1:41" outlineLevel="1" x14ac:dyDescent="0.25">
      <c r="A45" s="21" t="s">
        <v>89</v>
      </c>
      <c r="B45" s="22" t="s">
        <v>90</v>
      </c>
      <c r="C45" s="22" t="s">
        <v>14</v>
      </c>
      <c r="D45" s="22" t="s">
        <v>13</v>
      </c>
      <c r="E45" s="22" t="s">
        <v>13</v>
      </c>
      <c r="F45" s="22"/>
      <c r="G45" s="22"/>
      <c r="H45" s="22"/>
      <c r="I45" s="22"/>
      <c r="J45" s="22"/>
      <c r="K45" s="22"/>
      <c r="L45" s="23">
        <v>0</v>
      </c>
      <c r="M45" s="23">
        <v>750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750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664.4</v>
      </c>
      <c r="AF45" s="23">
        <v>0</v>
      </c>
      <c r="AG45" s="23">
        <v>0</v>
      </c>
      <c r="AH45" s="23">
        <v>664.4</v>
      </c>
      <c r="AI45" s="23">
        <v>-664.4</v>
      </c>
      <c r="AJ45" s="23">
        <v>750</v>
      </c>
      <c r="AK45" s="24">
        <v>0</v>
      </c>
      <c r="AL45" s="23">
        <v>85.6</v>
      </c>
      <c r="AM45" s="25">
        <f t="shared" si="0"/>
        <v>88.586666666666673</v>
      </c>
      <c r="AN45" s="14">
        <v>0</v>
      </c>
      <c r="AO45" s="2"/>
    </row>
    <row r="46" spans="1:41" ht="24" x14ac:dyDescent="0.25">
      <c r="A46" s="26" t="s">
        <v>91</v>
      </c>
      <c r="B46" s="17" t="s">
        <v>92</v>
      </c>
      <c r="C46" s="17" t="s">
        <v>14</v>
      </c>
      <c r="D46" s="17" t="s">
        <v>13</v>
      </c>
      <c r="E46" s="17" t="s">
        <v>13</v>
      </c>
      <c r="F46" s="17"/>
      <c r="G46" s="17"/>
      <c r="H46" s="17"/>
      <c r="I46" s="17"/>
      <c r="J46" s="17"/>
      <c r="K46" s="17"/>
      <c r="L46" s="18">
        <v>0</v>
      </c>
      <c r="M46" s="18">
        <v>1250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1250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831.79717000000005</v>
      </c>
      <c r="AF46" s="18">
        <v>0</v>
      </c>
      <c r="AG46" s="18">
        <v>0</v>
      </c>
      <c r="AH46" s="18">
        <v>831.79717000000005</v>
      </c>
      <c r="AI46" s="18">
        <v>-831.79717000000005</v>
      </c>
      <c r="AJ46" s="18">
        <v>1250</v>
      </c>
      <c r="AK46" s="19">
        <v>0</v>
      </c>
      <c r="AL46" s="18">
        <v>418.20283000000001</v>
      </c>
      <c r="AM46" s="20">
        <f t="shared" si="0"/>
        <v>66.543773599999994</v>
      </c>
      <c r="AN46" s="14">
        <v>0</v>
      </c>
      <c r="AO46" s="2"/>
    </row>
    <row r="47" spans="1:41" ht="16.5" customHeight="1" outlineLevel="1" x14ac:dyDescent="0.25">
      <c r="A47" s="21" t="s">
        <v>93</v>
      </c>
      <c r="B47" s="22" t="s">
        <v>94</v>
      </c>
      <c r="C47" s="22" t="s">
        <v>14</v>
      </c>
      <c r="D47" s="22" t="s">
        <v>13</v>
      </c>
      <c r="E47" s="22" t="s">
        <v>13</v>
      </c>
      <c r="F47" s="22"/>
      <c r="G47" s="22"/>
      <c r="H47" s="22"/>
      <c r="I47" s="22"/>
      <c r="J47" s="22"/>
      <c r="K47" s="22"/>
      <c r="L47" s="23">
        <v>0</v>
      </c>
      <c r="M47" s="23">
        <v>1250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1250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831.79717000000005</v>
      </c>
      <c r="AF47" s="23">
        <v>0</v>
      </c>
      <c r="AG47" s="23">
        <v>0</v>
      </c>
      <c r="AH47" s="23">
        <v>831.79717000000005</v>
      </c>
      <c r="AI47" s="23">
        <v>-831.79717000000005</v>
      </c>
      <c r="AJ47" s="23">
        <v>1250</v>
      </c>
      <c r="AK47" s="24">
        <v>0</v>
      </c>
      <c r="AL47" s="23">
        <v>418.20283000000001</v>
      </c>
      <c r="AM47" s="25">
        <f t="shared" si="0"/>
        <v>66.543773599999994</v>
      </c>
      <c r="AN47" s="14">
        <v>0</v>
      </c>
      <c r="AO47" s="2"/>
    </row>
    <row r="48" spans="1:41" ht="24" customHeight="1" x14ac:dyDescent="0.25">
      <c r="A48" s="26" t="s">
        <v>95</v>
      </c>
      <c r="B48" s="17" t="s">
        <v>96</v>
      </c>
      <c r="C48" s="17" t="s">
        <v>14</v>
      </c>
      <c r="D48" s="17" t="s">
        <v>13</v>
      </c>
      <c r="E48" s="17" t="s">
        <v>13</v>
      </c>
      <c r="F48" s="17"/>
      <c r="G48" s="17"/>
      <c r="H48" s="17"/>
      <c r="I48" s="17"/>
      <c r="J48" s="17"/>
      <c r="K48" s="17"/>
      <c r="L48" s="18">
        <v>0</v>
      </c>
      <c r="M48" s="18">
        <v>39673.629999999997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39673.629999999997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21298.249749999999</v>
      </c>
      <c r="AF48" s="18">
        <v>0</v>
      </c>
      <c r="AG48" s="18">
        <v>0</v>
      </c>
      <c r="AH48" s="18">
        <v>21298.249749999999</v>
      </c>
      <c r="AI48" s="18">
        <v>-21298.249749999999</v>
      </c>
      <c r="AJ48" s="18">
        <v>39673.629999999997</v>
      </c>
      <c r="AK48" s="19">
        <v>0</v>
      </c>
      <c r="AL48" s="18">
        <v>18375.380249999998</v>
      </c>
      <c r="AM48" s="20">
        <f t="shared" si="0"/>
        <v>53.68364263617925</v>
      </c>
      <c r="AN48" s="14">
        <v>0</v>
      </c>
      <c r="AO48" s="2"/>
    </row>
    <row r="49" spans="1:41" ht="28.5" customHeight="1" outlineLevel="1" x14ac:dyDescent="0.25">
      <c r="A49" s="21" t="s">
        <v>97</v>
      </c>
      <c r="B49" s="22" t="s">
        <v>98</v>
      </c>
      <c r="C49" s="22" t="s">
        <v>14</v>
      </c>
      <c r="D49" s="22" t="s">
        <v>13</v>
      </c>
      <c r="E49" s="22" t="s">
        <v>13</v>
      </c>
      <c r="F49" s="22"/>
      <c r="G49" s="22"/>
      <c r="H49" s="22"/>
      <c r="I49" s="22"/>
      <c r="J49" s="22"/>
      <c r="K49" s="22"/>
      <c r="L49" s="23">
        <v>0</v>
      </c>
      <c r="M49" s="23">
        <v>15621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15621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8030.31</v>
      </c>
      <c r="AF49" s="23">
        <v>0</v>
      </c>
      <c r="AG49" s="23">
        <v>0</v>
      </c>
      <c r="AH49" s="23">
        <v>8030.31</v>
      </c>
      <c r="AI49" s="23">
        <v>-8030.31</v>
      </c>
      <c r="AJ49" s="23">
        <v>15621</v>
      </c>
      <c r="AK49" s="24">
        <v>0</v>
      </c>
      <c r="AL49" s="23">
        <v>7590.69</v>
      </c>
      <c r="AM49" s="25">
        <f t="shared" si="0"/>
        <v>51.407144228922604</v>
      </c>
      <c r="AN49" s="14">
        <v>0</v>
      </c>
      <c r="AO49" s="2"/>
    </row>
    <row r="50" spans="1:41" hidden="1" outlineLevel="1" x14ac:dyDescent="0.25">
      <c r="A50" s="21" t="s">
        <v>99</v>
      </c>
      <c r="B50" s="22" t="s">
        <v>100</v>
      </c>
      <c r="C50" s="22" t="s">
        <v>14</v>
      </c>
      <c r="D50" s="22" t="s">
        <v>13</v>
      </c>
      <c r="E50" s="22" t="s">
        <v>13</v>
      </c>
      <c r="F50" s="22"/>
      <c r="G50" s="22"/>
      <c r="H50" s="22"/>
      <c r="I50" s="22"/>
      <c r="J50" s="22"/>
      <c r="K50" s="22"/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4">
        <v>0</v>
      </c>
      <c r="AL50" s="23">
        <v>0</v>
      </c>
      <c r="AM50" s="25" t="e">
        <f t="shared" si="0"/>
        <v>#DIV/0!</v>
      </c>
      <c r="AN50" s="14">
        <v>0</v>
      </c>
      <c r="AO50" s="2"/>
    </row>
    <row r="51" spans="1:41" ht="15.75" outlineLevel="1" thickBot="1" x14ac:dyDescent="0.3">
      <c r="A51" s="27" t="s">
        <v>101</v>
      </c>
      <c r="B51" s="8" t="s">
        <v>102</v>
      </c>
      <c r="C51" s="8" t="s">
        <v>14</v>
      </c>
      <c r="D51" s="8" t="s">
        <v>13</v>
      </c>
      <c r="E51" s="8" t="s">
        <v>13</v>
      </c>
      <c r="F51" s="8"/>
      <c r="G51" s="8"/>
      <c r="H51" s="8"/>
      <c r="I51" s="8"/>
      <c r="J51" s="8"/>
      <c r="K51" s="8"/>
      <c r="L51" s="9">
        <v>0</v>
      </c>
      <c r="M51" s="9">
        <v>24052.63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24052.63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13267.93975</v>
      </c>
      <c r="AF51" s="9">
        <v>0</v>
      </c>
      <c r="AG51" s="9">
        <v>0</v>
      </c>
      <c r="AH51" s="9">
        <v>13267.93975</v>
      </c>
      <c r="AI51" s="9">
        <v>-13267.93975</v>
      </c>
      <c r="AJ51" s="9">
        <v>24052.63</v>
      </c>
      <c r="AK51" s="10">
        <v>0</v>
      </c>
      <c r="AL51" s="9">
        <v>10784.69025</v>
      </c>
      <c r="AM51" s="28">
        <f t="shared" si="0"/>
        <v>55.162116367316173</v>
      </c>
      <c r="AN51" s="14">
        <v>0</v>
      </c>
      <c r="AO51" s="2"/>
    </row>
    <row r="52" spans="1:41" ht="12.75" customHeight="1" thickBot="1" x14ac:dyDescent="0.3">
      <c r="A52" s="41" t="s">
        <v>103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11">
        <v>0</v>
      </c>
      <c r="M52" s="11">
        <f>M48+M46+M43+M39+M37+M35+M28+M26+M23+M18+M15+M8</f>
        <v>566419.55000000005</v>
      </c>
      <c r="N52" s="11">
        <f t="shared" ref="N52:AE52" si="1">N48+N46+N43+N39+N37+N35+N28+N26+N23+N18+N15+N8</f>
        <v>0</v>
      </c>
      <c r="O52" s="11">
        <f t="shared" si="1"/>
        <v>0</v>
      </c>
      <c r="P52" s="11">
        <f t="shared" si="1"/>
        <v>0</v>
      </c>
      <c r="Q52" s="11">
        <f t="shared" si="1"/>
        <v>0</v>
      </c>
      <c r="R52" s="11">
        <f t="shared" si="1"/>
        <v>0</v>
      </c>
      <c r="S52" s="11">
        <f t="shared" si="1"/>
        <v>0</v>
      </c>
      <c r="T52" s="11">
        <f t="shared" si="1"/>
        <v>0</v>
      </c>
      <c r="U52" s="11">
        <f t="shared" si="1"/>
        <v>0</v>
      </c>
      <c r="V52" s="11">
        <f t="shared" si="1"/>
        <v>558185.55000000005</v>
      </c>
      <c r="W52" s="11">
        <f t="shared" si="1"/>
        <v>0</v>
      </c>
      <c r="X52" s="11">
        <f t="shared" si="1"/>
        <v>0</v>
      </c>
      <c r="Y52" s="11">
        <f t="shared" si="1"/>
        <v>0</v>
      </c>
      <c r="Z52" s="11">
        <f t="shared" si="1"/>
        <v>0</v>
      </c>
      <c r="AA52" s="11">
        <f t="shared" si="1"/>
        <v>0</v>
      </c>
      <c r="AB52" s="11">
        <f t="shared" si="1"/>
        <v>0</v>
      </c>
      <c r="AC52" s="11">
        <f t="shared" si="1"/>
        <v>0</v>
      </c>
      <c r="AD52" s="11">
        <f t="shared" si="1"/>
        <v>0</v>
      </c>
      <c r="AE52" s="11">
        <f t="shared" si="1"/>
        <v>262567.56131000002</v>
      </c>
      <c r="AF52" s="11">
        <v>0</v>
      </c>
      <c r="AG52" s="11">
        <v>0</v>
      </c>
      <c r="AH52" s="11">
        <v>265067.56131000002</v>
      </c>
      <c r="AI52" s="11">
        <v>-265067.56131000002</v>
      </c>
      <c r="AJ52" s="11">
        <v>566419.55000000005</v>
      </c>
      <c r="AK52" s="12">
        <v>0</v>
      </c>
      <c r="AL52" s="11">
        <v>293117.98869000003</v>
      </c>
      <c r="AM52" s="13">
        <f t="shared" si="0"/>
        <v>46.355667156968714</v>
      </c>
      <c r="AN52" s="7">
        <v>0</v>
      </c>
      <c r="AO52" s="2"/>
    </row>
    <row r="53" spans="1:41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 t="s">
        <v>6</v>
      </c>
      <c r="Y53" s="2"/>
      <c r="Z53" s="2"/>
      <c r="AA53" s="2"/>
      <c r="AB53" s="2"/>
      <c r="AC53" s="2"/>
      <c r="AD53" s="2" t="s">
        <v>6</v>
      </c>
      <c r="AE53" s="2"/>
      <c r="AF53" s="2"/>
      <c r="AG53" s="2"/>
      <c r="AH53" s="2" t="s">
        <v>6</v>
      </c>
      <c r="AI53" s="2"/>
      <c r="AJ53" s="2"/>
      <c r="AK53" s="2"/>
      <c r="AL53" s="2"/>
      <c r="AM53" s="2"/>
      <c r="AN53" s="2"/>
      <c r="AO53" s="2"/>
    </row>
  </sheetData>
  <mergeCells count="42">
    <mergeCell ref="A6:A7"/>
    <mergeCell ref="B6:B7"/>
    <mergeCell ref="C6:C7"/>
    <mergeCell ref="D6:D7"/>
    <mergeCell ref="A1:M1"/>
    <mergeCell ref="A5:AN5"/>
    <mergeCell ref="A3:AM3"/>
    <mergeCell ref="A4:AM4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V6:V7"/>
    <mergeCell ref="W6:W7"/>
    <mergeCell ref="Y6:Y7"/>
    <mergeCell ref="O6:O7"/>
    <mergeCell ref="P6:P7"/>
    <mergeCell ref="Q6:Q7"/>
    <mergeCell ref="R6:R7"/>
    <mergeCell ref="S6:S7"/>
    <mergeCell ref="AL6:AL7"/>
    <mergeCell ref="AM6:AM7"/>
    <mergeCell ref="AN6:AN7"/>
    <mergeCell ref="A52:K52"/>
    <mergeCell ref="AF6:AF7"/>
    <mergeCell ref="AG6:AG7"/>
    <mergeCell ref="AI6:AI7"/>
    <mergeCell ref="AJ6:AJ7"/>
    <mergeCell ref="AK6:AK7"/>
    <mergeCell ref="Z6:Z7"/>
    <mergeCell ref="AA6:AA7"/>
    <mergeCell ref="AB6:AB7"/>
    <mergeCell ref="AC6:AC7"/>
    <mergeCell ref="AE6:AE7"/>
    <mergeCell ref="T6:T7"/>
    <mergeCell ref="U6:U7"/>
  </mergeCells>
  <pageMargins left="0.39370078740157483" right="0.19685039370078741" top="0.19685039370078741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000AA32D-67C6-4790-B885-F7C774D60C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2025-08-25T10:57:12Z</cp:lastPrinted>
  <dcterms:created xsi:type="dcterms:W3CDTF">2025-08-25T10:39:39Z</dcterms:created>
  <dcterms:modified xsi:type="dcterms:W3CDTF">2025-08-26T05:04:37Z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11_53_01)(7).xlsx</vt:lpwstr>
  </property>
  <property fmtid="{D5CDD505-2E9C-101B-9397-08002B2CF9AE}" pid="4" name="Версия клиента">
    <vt:lpwstr>24.2.360.729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